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si\Documents\Courses\biomH22\OldLabs\"/>
    </mc:Choice>
  </mc:AlternateContent>
  <xr:revisionPtr revIDLastSave="0" documentId="13_ncr:1_{E9435651-A3A2-4ABF-B4B5-7FEB4673AC87}" xr6:coauthVersionLast="47" xr6:coauthVersionMax="47" xr10:uidLastSave="{00000000-0000-0000-0000-000000000000}"/>
  <bookViews>
    <workbookView xWindow="-120" yWindow="-120" windowWidth="29040" windowHeight="15840" xr2:uid="{79DF93A5-DFB2-4953-9505-25493D63D1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3" i="1"/>
  <c r="C29" i="2"/>
  <c r="C28" i="2"/>
  <c r="C27" i="2"/>
  <c r="B14" i="2"/>
  <c r="B24" i="1"/>
  <c r="B27" i="1"/>
</calcChain>
</file>

<file path=xl/sharedStrings.xml><?xml version="1.0" encoding="utf-8"?>
<sst xmlns="http://schemas.openxmlformats.org/spreadsheetml/2006/main" count="41" uniqueCount="35">
  <si>
    <t>Pulse</t>
  </si>
  <si>
    <t>A recent US graduate’s credit card balance each month after graduation.</t>
  </si>
  <si>
    <t>Month</t>
  </si>
  <si>
    <t>Debt</t>
  </si>
  <si>
    <t xml:space="preserve">R^2 </t>
  </si>
  <si>
    <t>Predictions</t>
  </si>
  <si>
    <t>This is a very good regression model. It captures more than 97% of the variance in the data.</t>
  </si>
  <si>
    <t xml:space="preserve">y= </t>
  </si>
  <si>
    <t>Interpolation. Trustworthy.</t>
  </si>
  <si>
    <t>Extrapolation. Not trustworthy.</t>
  </si>
  <si>
    <t>Speed of treadmill km/h</t>
  </si>
  <si>
    <t>Correlation</t>
  </si>
  <si>
    <t>Correlation looks very promising</t>
  </si>
  <si>
    <t>Intercept =</t>
  </si>
  <si>
    <t>This is the normal heartrate of the person when not running.</t>
  </si>
  <si>
    <t xml:space="preserve">Slope = </t>
  </si>
  <si>
    <t>For every 1km/h increase of the speed of the treadmill, the heartrate increases by 3.7493 beats per minute.</t>
  </si>
  <si>
    <t>Correlation looks OK; let's insert a scatter diagram for a closer look.</t>
  </si>
  <si>
    <t>The scatter diagram looks exponential. We will try linear regression, but then exponential right after.</t>
  </si>
  <si>
    <t>R^2 =</t>
  </si>
  <si>
    <t xml:space="preserve">R^2 = </t>
  </si>
  <si>
    <t>for linear regression.</t>
  </si>
  <si>
    <t>for the exponential model. Will adopt the exponential model.</t>
  </si>
  <si>
    <t xml:space="preserve">Intercept </t>
  </si>
  <si>
    <t>This is the balance at graduation.</t>
  </si>
  <si>
    <t>Growth rate</t>
  </si>
  <si>
    <t>The balance grows by 22.5% each month.</t>
  </si>
  <si>
    <t>t =</t>
  </si>
  <si>
    <t>Interpolation.</t>
  </si>
  <si>
    <t xml:space="preserve">t = </t>
  </si>
  <si>
    <t>Extrapolation</t>
  </si>
  <si>
    <t>Insane extrapolation.</t>
  </si>
  <si>
    <t>x =</t>
  </si>
  <si>
    <t xml:space="preserve">x = </t>
  </si>
  <si>
    <t>Ridiculous extrapolatrion; a human cannot sustain this kind of speed for long.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</si>
</sst>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 rate on a treadmill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Pulse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431748245667039E-2"/>
                  <c:y val="0.324527886798203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Sheet1!$A$2:$A$12</c:f>
              <c:numCache>
                <c:formatCode>General</c:formatCode>
                <c:ptCount val="11"/>
                <c:pt idx="0">
                  <c:v>0</c:v>
                </c:pt>
                <c:pt idx="1">
                  <c:v>1.6</c:v>
                </c:pt>
                <c:pt idx="2">
                  <c:v>3.1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6.9</c:v>
                </c:pt>
                <c:pt idx="7">
                  <c:v>7.7</c:v>
                </c:pt>
                <c:pt idx="8">
                  <c:v>8.6999999999999993</c:v>
                </c:pt>
                <c:pt idx="9">
                  <c:v>12.4</c:v>
                </c:pt>
                <c:pt idx="10">
                  <c:v>15.3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1"/>
                <c:pt idx="0">
                  <c:v>57</c:v>
                </c:pt>
                <c:pt idx="1">
                  <c:v>69</c:v>
                </c:pt>
                <c:pt idx="2">
                  <c:v>78</c:v>
                </c:pt>
                <c:pt idx="3">
                  <c:v>80</c:v>
                </c:pt>
                <c:pt idx="4">
                  <c:v>85</c:v>
                </c:pt>
                <c:pt idx="5">
                  <c:v>87</c:v>
                </c:pt>
                <c:pt idx="6">
                  <c:v>90</c:v>
                </c:pt>
                <c:pt idx="7">
                  <c:v>92</c:v>
                </c:pt>
                <c:pt idx="8">
                  <c:v>97</c:v>
                </c:pt>
                <c:pt idx="9">
                  <c:v>108</c:v>
                </c:pt>
                <c:pt idx="10">
                  <c:v>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40-4FE1-A782-9D0E444D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073871"/>
        <c:axId val="1747820927"/>
      </c:scatterChart>
      <c:valAx>
        <c:axId val="1646073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Speed</a:t>
                </a:r>
                <a:r>
                  <a:rPr lang="en-CA" baseline="0"/>
                  <a:t> of treadmill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820927"/>
        <c:crosses val="autoZero"/>
        <c:crossBetween val="midCat"/>
      </c:valAx>
      <c:valAx>
        <c:axId val="174782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Pulse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073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Debt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34139479440069992"/>
                  <c:y val="1.44047098279381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Sheet2!$A$4:$A$11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Sheet2!$B$4:$B$11</c:f>
              <c:numCache>
                <c:formatCode>General</c:formatCode>
                <c:ptCount val="8"/>
                <c:pt idx="0">
                  <c:v>612.04999999999995</c:v>
                </c:pt>
                <c:pt idx="1">
                  <c:v>761.88</c:v>
                </c:pt>
                <c:pt idx="2">
                  <c:v>899.8</c:v>
                </c:pt>
                <c:pt idx="3">
                  <c:v>1071.93</c:v>
                </c:pt>
                <c:pt idx="4">
                  <c:v>1370.63</c:v>
                </c:pt>
                <c:pt idx="5">
                  <c:v>1880.04</c:v>
                </c:pt>
                <c:pt idx="6">
                  <c:v>2251.31</c:v>
                </c:pt>
                <c:pt idx="7">
                  <c:v>2958.92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06-4A3E-ADE2-258CCE96A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709983"/>
        <c:axId val="1496711231"/>
      </c:scatterChart>
      <c:valAx>
        <c:axId val="1496709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711231"/>
        <c:crosses val="autoZero"/>
        <c:crossBetween val="midCat"/>
      </c:valAx>
      <c:valAx>
        <c:axId val="149671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709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Debt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45117257217847767"/>
                  <c:y val="1.36603237095363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Sheet2!$A$4:$A$11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Sheet2!$B$4:$B$11</c:f>
              <c:numCache>
                <c:formatCode>General</c:formatCode>
                <c:ptCount val="8"/>
                <c:pt idx="0">
                  <c:v>612.04999999999995</c:v>
                </c:pt>
                <c:pt idx="1">
                  <c:v>761.88</c:v>
                </c:pt>
                <c:pt idx="2">
                  <c:v>899.8</c:v>
                </c:pt>
                <c:pt idx="3">
                  <c:v>1071.93</c:v>
                </c:pt>
                <c:pt idx="4">
                  <c:v>1370.63</c:v>
                </c:pt>
                <c:pt idx="5">
                  <c:v>1880.04</c:v>
                </c:pt>
                <c:pt idx="6">
                  <c:v>2251.31</c:v>
                </c:pt>
                <c:pt idx="7">
                  <c:v>2958.92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05-4214-9AA4-47177D3D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946495"/>
        <c:axId val="1850945663"/>
      </c:scatterChart>
      <c:valAx>
        <c:axId val="185094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945663"/>
        <c:crosses val="autoZero"/>
        <c:crossBetween val="midCat"/>
      </c:valAx>
      <c:valAx>
        <c:axId val="185094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9464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300036</xdr:colOff>
      <xdr:row>1</xdr:row>
      <xdr:rowOff>52386</xdr:rowOff>
    </xdr:from>
    <xdr:to>
      <xdr:col>15</xdr:col>
      <xdr:colOff>57149</xdr:colOff>
      <xdr:row>21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D0CC2-B36F-4FBF-A6E8-0201C95CA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500062</xdr:colOff>
      <xdr:row>0</xdr:row>
      <xdr:rowOff>161925</xdr:rowOff>
    </xdr:from>
    <xdr:to>
      <xdr:col>18</xdr:col>
      <xdr:colOff>195262</xdr:colOff>
      <xdr:row>15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45EA82-B499-4B2D-8113-3C387DAB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466725</xdr:colOff>
      <xdr:row>17</xdr:row>
      <xdr:rowOff>138112</xdr:rowOff>
    </xdr:from>
    <xdr:to>
      <xdr:col>18</xdr:col>
      <xdr:colOff>161925</xdr:colOff>
      <xdr:row>32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A5B505-09EF-4B0C-8F9A-043CF7E21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ACA7-D3D7-4B4C-98FC-148889841B9C}">
  <dimension ref="A1:E35"/>
  <sheetViews>
    <sheetView tabSelected="1" workbookViewId="0">
      <selection activeCell="E35" sqref="E35"/>
    </sheetView>
  </sheetViews>
  <sheetFormatPr defaultRowHeight="15" x14ac:dyDescent="0.25"/>
  <cols>
    <col min="1" max="1" width="25.42578125" customWidth="1"/>
    <col min="2" max="2" width="17.140625" customWidth="1"/>
  </cols>
  <sheetData>
    <row r="1" spans="1:2" x14ac:dyDescent="0.25">
      <c r="A1" t="s">
        <v>10</v>
      </c>
      <c r="B1" t="s">
        <v>0</v>
      </c>
    </row>
    <row r="2" spans="1:2" x14ac:dyDescent="0.25">
      <c r="A2">
        <v>0</v>
      </c>
      <c r="B2">
        <v>57</v>
      </c>
    </row>
    <row r="3" spans="1:2" x14ac:dyDescent="0.25">
      <c r="A3">
        <v>1.6</v>
      </c>
      <c r="B3">
        <v>69</v>
      </c>
    </row>
    <row r="4" spans="1:2" x14ac:dyDescent="0.25">
      <c r="A4">
        <v>3.1</v>
      </c>
      <c r="B4">
        <v>78</v>
      </c>
    </row>
    <row r="5" spans="1:2" x14ac:dyDescent="0.25">
      <c r="A5">
        <v>4</v>
      </c>
      <c r="B5">
        <v>80</v>
      </c>
    </row>
    <row r="6" spans="1:2" x14ac:dyDescent="0.25">
      <c r="A6">
        <v>5</v>
      </c>
      <c r="B6">
        <v>85</v>
      </c>
    </row>
    <row r="7" spans="1:2" x14ac:dyDescent="0.25">
      <c r="A7">
        <v>6</v>
      </c>
      <c r="B7">
        <v>87</v>
      </c>
    </row>
    <row r="8" spans="1:2" x14ac:dyDescent="0.25">
      <c r="A8">
        <v>6.9</v>
      </c>
      <c r="B8">
        <v>90</v>
      </c>
    </row>
    <row r="9" spans="1:2" x14ac:dyDescent="0.25">
      <c r="A9">
        <v>7.7</v>
      </c>
      <c r="B9">
        <v>92</v>
      </c>
    </row>
    <row r="10" spans="1:2" x14ac:dyDescent="0.25">
      <c r="A10">
        <v>8.6999999999999993</v>
      </c>
      <c r="B10">
        <v>97</v>
      </c>
    </row>
    <row r="11" spans="1:2" x14ac:dyDescent="0.25">
      <c r="A11">
        <v>12.4</v>
      </c>
      <c r="B11">
        <v>108</v>
      </c>
    </row>
    <row r="12" spans="1:2" x14ac:dyDescent="0.25">
      <c r="A12">
        <v>15.3</v>
      </c>
      <c r="B12">
        <v>119</v>
      </c>
    </row>
    <row r="24" spans="1:3" x14ac:dyDescent="0.25">
      <c r="A24" t="s">
        <v>11</v>
      </c>
      <c r="B24">
        <f>CORREL(A2:A12,B2:B12)</f>
        <v>0.98805780479487648</v>
      </c>
    </row>
    <row r="25" spans="1:3" x14ac:dyDescent="0.25">
      <c r="A25" t="s">
        <v>12</v>
      </c>
    </row>
    <row r="27" spans="1:3" x14ac:dyDescent="0.25">
      <c r="A27" t="s">
        <v>4</v>
      </c>
      <c r="B27">
        <f>0.9763</f>
        <v>0.97629999999999995</v>
      </c>
      <c r="C27" t="s">
        <v>6</v>
      </c>
    </row>
    <row r="29" spans="1:3" x14ac:dyDescent="0.25">
      <c r="A29" t="s">
        <v>13</v>
      </c>
      <c r="B29">
        <v>63.356999999999999</v>
      </c>
      <c r="C29" t="s">
        <v>14</v>
      </c>
    </row>
    <row r="30" spans="1:3" x14ac:dyDescent="0.25">
      <c r="A30" t="s">
        <v>15</v>
      </c>
      <c r="B30">
        <v>3.7492999999999999</v>
      </c>
      <c r="C30" t="s">
        <v>16</v>
      </c>
    </row>
    <row r="32" spans="1:3" x14ac:dyDescent="0.25">
      <c r="A32" t="s">
        <v>5</v>
      </c>
    </row>
    <row r="33" spans="1:5" x14ac:dyDescent="0.25">
      <c r="A33" t="s">
        <v>32</v>
      </c>
      <c r="B33">
        <v>10</v>
      </c>
      <c r="C33" t="s">
        <v>7</v>
      </c>
      <c r="D33">
        <f>$B$30*B33+$B$29</f>
        <v>100.85</v>
      </c>
      <c r="E33" t="s">
        <v>8</v>
      </c>
    </row>
    <row r="34" spans="1:5" x14ac:dyDescent="0.25">
      <c r="A34" t="s">
        <v>32</v>
      </c>
      <c r="B34">
        <v>20</v>
      </c>
      <c r="C34" t="s">
        <v>7</v>
      </c>
      <c r="D34">
        <f t="shared" ref="D34:D35" si="0">$B$30*B34+$B$29</f>
        <v>138.34299999999999</v>
      </c>
      <c r="E34" t="s">
        <v>9</v>
      </c>
    </row>
    <row r="35" spans="1:5" x14ac:dyDescent="0.25">
      <c r="A35" t="s">
        <v>33</v>
      </c>
      <c r="B35">
        <v>30</v>
      </c>
      <c r="C35" t="s">
        <v>7</v>
      </c>
      <c r="D35">
        <f t="shared" si="0"/>
        <v>175.83600000000001</v>
      </c>
      <c r="E35" t="s">
        <v>34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D132-49C4-485F-B075-B5F11C7CA0D0}">
  <dimension ref="A1:E29"/>
  <sheetViews>
    <sheetView zoomScale="98" zoomScaleNormal="98" workbookViewId="0">
      <selection activeCell="T26" sqref="T25:T26"/>
    </sheetView>
  </sheetViews>
  <sheetFormatPr defaultRowHeight="15" x14ac:dyDescent="0.25"/>
  <cols>
    <col min="1" max="1" width="10.5703125" customWidth="1"/>
  </cols>
  <sheetData>
    <row r="1" spans="1:2" x14ac:dyDescent="0.25">
      <c r="A1" t="s">
        <v>1</v>
      </c>
    </row>
    <row r="3" spans="1:2" x14ac:dyDescent="0.25">
      <c r="A3" t="s">
        <v>2</v>
      </c>
      <c r="B3" t="s">
        <v>3</v>
      </c>
    </row>
    <row r="4" spans="1:2" x14ac:dyDescent="0.25">
      <c r="A4">
        <v>1</v>
      </c>
      <c r="B4">
        <v>612.04999999999995</v>
      </c>
    </row>
    <row r="5" spans="1:2" x14ac:dyDescent="0.25">
      <c r="A5">
        <v>2</v>
      </c>
      <c r="B5">
        <v>761.88</v>
      </c>
    </row>
    <row r="6" spans="1:2" x14ac:dyDescent="0.25">
      <c r="A6">
        <v>3</v>
      </c>
      <c r="B6">
        <v>899.8</v>
      </c>
    </row>
    <row r="7" spans="1:2" x14ac:dyDescent="0.25">
      <c r="A7">
        <v>4</v>
      </c>
      <c r="B7">
        <v>1071.93</v>
      </c>
    </row>
    <row r="8" spans="1:2" x14ac:dyDescent="0.25">
      <c r="A8">
        <v>5</v>
      </c>
      <c r="B8">
        <v>1370.63</v>
      </c>
    </row>
    <row r="9" spans="1:2" x14ac:dyDescent="0.25">
      <c r="A9">
        <v>6</v>
      </c>
      <c r="B9">
        <v>1880.04</v>
      </c>
    </row>
    <row r="10" spans="1:2" x14ac:dyDescent="0.25">
      <c r="A10">
        <v>7</v>
      </c>
      <c r="B10">
        <v>2251.31</v>
      </c>
    </row>
    <row r="11" spans="1:2" x14ac:dyDescent="0.25">
      <c r="A11">
        <v>8</v>
      </c>
      <c r="B11">
        <v>2958.92</v>
      </c>
    </row>
    <row r="14" spans="1:2" x14ac:dyDescent="0.25">
      <c r="A14" t="s">
        <v>11</v>
      </c>
      <c r="B14">
        <f>CORREL(A4:A11,B4:B11)</f>
        <v>0.96226595106169022</v>
      </c>
    </row>
    <row r="15" spans="1:2" x14ac:dyDescent="0.25">
      <c r="A15" t="s">
        <v>17</v>
      </c>
    </row>
    <row r="16" spans="1:2" x14ac:dyDescent="0.25">
      <c r="A16" t="s">
        <v>18</v>
      </c>
    </row>
    <row r="18" spans="1:5" x14ac:dyDescent="0.25">
      <c r="A18" t="s">
        <v>19</v>
      </c>
      <c r="B18">
        <v>0.92600000000000005</v>
      </c>
      <c r="C18" t="s">
        <v>21</v>
      </c>
    </row>
    <row r="20" spans="1:5" x14ac:dyDescent="0.25">
      <c r="A20" t="s">
        <v>20</v>
      </c>
      <c r="B20">
        <v>0.99439999999999995</v>
      </c>
      <c r="C20" t="s">
        <v>22</v>
      </c>
    </row>
    <row r="22" spans="1:5" x14ac:dyDescent="0.25">
      <c r="A22" t="s">
        <v>23</v>
      </c>
      <c r="B22">
        <v>468.96</v>
      </c>
      <c r="C22" t="s">
        <v>24</v>
      </c>
    </row>
    <row r="23" spans="1:5" x14ac:dyDescent="0.25">
      <c r="A23" t="s">
        <v>25</v>
      </c>
      <c r="B23">
        <v>0.22500000000000001</v>
      </c>
      <c r="C23" t="s">
        <v>26</v>
      </c>
    </row>
    <row r="25" spans="1:5" x14ac:dyDescent="0.25">
      <c r="A25" t="s">
        <v>5</v>
      </c>
    </row>
    <row r="27" spans="1:5" x14ac:dyDescent="0.25">
      <c r="A27" t="s">
        <v>27</v>
      </c>
      <c r="B27">
        <v>4.5</v>
      </c>
      <c r="C27">
        <f>$B$22*EXP($B$23*B27)</f>
        <v>1290.8000216657883</v>
      </c>
      <c r="E27" t="s">
        <v>28</v>
      </c>
    </row>
    <row r="28" spans="1:5" x14ac:dyDescent="0.25">
      <c r="A28" t="s">
        <v>29</v>
      </c>
      <c r="B28">
        <v>10</v>
      </c>
      <c r="C28">
        <f>$B$22*EXP($B$23*B28)</f>
        <v>4449.3685978186941</v>
      </c>
      <c r="E28" t="s">
        <v>30</v>
      </c>
    </row>
    <row r="29" spans="1:5" x14ac:dyDescent="0.25">
      <c r="A29" t="s">
        <v>29</v>
      </c>
      <c r="B29">
        <v>36</v>
      </c>
      <c r="C29">
        <f>$B$22*EXP($B$23*B29)</f>
        <v>1544973.7485851096</v>
      </c>
      <c r="E29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Ivanov</cp:lastModifiedBy>
  <dcterms:created xsi:type="dcterms:W3CDTF">2019-05-07T22:47:46Z</dcterms:created>
  <dcterms:modified xsi:type="dcterms:W3CDTF">2022-04-24T15:19:34Z</dcterms:modified>
</cp:coreProperties>
</file>